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eliise_padurets_rtk_ee/Documents/Töölaud/19.03 2/"/>
    </mc:Choice>
  </mc:AlternateContent>
  <xr:revisionPtr revIDLastSave="0" documentId="8_{F3526158-77A3-4CAA-B34B-899E0E16951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RF rohe tegevuskava_korr" sheetId="23" r:id="rId1"/>
  </sheets>
  <definedNames>
    <definedName name="_xlnm.Print_Titles" localSheetId="0">'RRF rohe tegevuskava_korr'!$3:$3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3" l="1"/>
  <c r="Q11" i="23" s="1"/>
  <c r="P10" i="23"/>
  <c r="O10" i="23"/>
  <c r="O11" i="23" s="1"/>
  <c r="N10" i="23"/>
  <c r="L10" i="23"/>
  <c r="J10" i="23"/>
  <c r="H9" i="23"/>
  <c r="H8" i="23"/>
  <c r="H6" i="23"/>
  <c r="M10" i="23"/>
  <c r="M11" i="23" s="1"/>
  <c r="K10" i="23"/>
  <c r="K11" i="23" s="1"/>
  <c r="H5" i="23"/>
  <c r="H10" i="23" l="1"/>
  <c r="H11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tc={23D942CB-7566-4EE1-8274-B9F8A4E3EAEF}</author>
    <author>tc={47E01F6E-D8FF-4F01-9C0A-5BF2E2AC6B1B}</author>
  </authors>
  <commentList>
    <comment ref="K5" authorId="0" shapeId="0" xr:uid="{23D942CB-7566-4EE1-8274-B9F8A4E3EAEF}">
      <text>
        <t xml:space="preserve">[Lõimkommentaar]
Teie Exceli versioon võimaldab teil seda lõimkommentaari lugeda, ent kõik sellesse tehtud muudatused eemaldatakse, kui fail avatakse Exceli uuemas versioonis. Lisateavet leiate siit: https://go.microsoft.com/fwlink/?linkid=870924.
Kommentaar:
    Harno andmetel täitmine 2023-2024 2 485 053,12; täpne jaotus aastate lõikes puudub, seetõttu on summa jagatud pooleks   
</t>
      </text>
    </comment>
    <comment ref="M5" authorId="1" shapeId="0" xr:uid="{47E01F6E-D8FF-4F01-9C0A-5BF2E2AC6B1B}">
      <text>
        <t xml:space="preserve">[Lõimkommentaar]
Teie Exceli versioon võimaldab teil seda lõimkommentaari lugeda, ent kõik sellesse tehtud muudatused eemaldatakse, kui fail avatakse Exceli uuemas versioonis. Lisateavet leiate siit: https://go.microsoft.com/fwlink/?linkid=870924.
Kommentaar:
    Harno andmetel täitmine 2023-2024 2 485 053,12; täpne jaotus aastate lõikes puudub, seetõttu on summa jagatud pooleks   
</t>
      </text>
    </comment>
  </commentList>
</comments>
</file>

<file path=xl/sharedStrings.xml><?xml version="1.0" encoding="utf-8"?>
<sst xmlns="http://schemas.openxmlformats.org/spreadsheetml/2006/main" count="63" uniqueCount="51">
  <si>
    <t>Makse teostamise tingimused</t>
  </si>
  <si>
    <t>Tegevuse nr</t>
  </si>
  <si>
    <t>Toetuse andmise tingimuste tegevus (ülene)/programmi tegevuse nimetus</t>
  </si>
  <si>
    <t>RE tegevusala kood 5-kohaline</t>
  </si>
  <si>
    <t>Tegevuste kirjeldus</t>
  </si>
  <si>
    <t xml:space="preserve">Tulemus- ja/või väljundnäitaja </t>
  </si>
  <si>
    <t>Tegevuse hinnanguline algus ja lõpp</t>
  </si>
  <si>
    <t>Elluviija</t>
  </si>
  <si>
    <t>sh otsene personalikulu</t>
  </si>
  <si>
    <t>HTM</t>
  </si>
  <si>
    <t>Harno</t>
  </si>
  <si>
    <t>1.</t>
  </si>
  <si>
    <t>HARNO</t>
  </si>
  <si>
    <t>2.</t>
  </si>
  <si>
    <t>I kv 2023 - II kv 2026</t>
  </si>
  <si>
    <t>3.</t>
  </si>
  <si>
    <t>Kutsestandardite ajakohastamine ja roheoskuste integreerimine kutsestandarditesse ning oskusprofiilidesse</t>
  </si>
  <si>
    <t>SA Kutsekoda</t>
  </si>
  <si>
    <t>Kommunikatsiooni- ja teavitustegevuste elluviimine</t>
  </si>
  <si>
    <t>Projekti juhtimine</t>
  </si>
  <si>
    <t>Lisanduv mitteabikõlblik käibemaks</t>
  </si>
  <si>
    <t>Kokku RRF</t>
  </si>
  <si>
    <t>Õppekavade arendamine valdkondlike töörühmade (konsortsiumide) poolt</t>
  </si>
  <si>
    <t>Täienduskoolituste ja mikrokvalifikatsiooniõppe pakkumine ettevõtete rohepöörde toetamiseks</t>
  </si>
  <si>
    <t>4.</t>
  </si>
  <si>
    <t>5.</t>
  </si>
  <si>
    <t>3.1. Oskuste määratlemine, millel on suurim mõju rohepöördele sh arvestades konsortsiumide ettepanekuid;
3.2. Kutsestandardite ja oskusprofiilide ülevaatamine ja vajadusel uute loomine;
3.3. Rohekompetentside kajastamine valdkondlikes OSKA uuringutes.</t>
  </si>
  <si>
    <t>I kv 2023 - 
II kv 2026</t>
  </si>
  <si>
    <t>III kv 2023 - II kv 2026</t>
  </si>
  <si>
    <t>09500</t>
  </si>
  <si>
    <t>Kutsekoda viib tegevused ellu kutsesüsteemi reformi tegevuste raames</t>
  </si>
  <si>
    <t xml:space="preserve">3.1. On määratletud oskused, millel on suurim mõju rohepöördele sh arvestades konsortsiumide ettepanekuid;
3.2. Vastavalt konsortsiumide ettepanekutele on asjakohastatud kutsestandardid ja oskusprofiilid ning vajadusel loodud uued;
3.3. OSKA valdkondlikud uuringud kajastavad rohekompetentse. </t>
  </si>
  <si>
    <t>4.1. Teavituskampaania tulemusena on ettevõtted ja laiem avalikkus teadvustanud kliimaeesmärkide olulisust ja roheoskuste kriitilist tähtsust:
4.2. Avalikkus on teadlik õppimisvõimalustest rohepöördega seotud erialadel.</t>
  </si>
  <si>
    <t xml:space="preserve">HARNO tegevused:
1.1-1.3, 2.1, 4.1-4.2.
HTM tegevus 2.2.
</t>
  </si>
  <si>
    <t>Kõik tegevused on tulemuslikult ellu viidud.</t>
  </si>
  <si>
    <t>5.1 Programmi tegevuste elluviimise juhtimine, sh:
a) Sisuliste tegevuste ja programmi partneritega koostöö ning infovahetuse korraldamine
b) Rohepöörde juhtkomisjoni tegevuse koordineerimine; 
c) Aruandluse, raamatupidamise, väljamaksetaotluste, lepingute, hangete jms korraldamine;
c) Osapoolte ja avalikkuse teavitamine; 
5.2. Täienduskoolituste ja mikrokvalifikatsiooniõppe korraldamine riikliku koolitustellimuse kaudu.</t>
  </si>
  <si>
    <t>5.1. Toetus makstakse HARNOle tekkinud ja tasutud kulude alusel; 
5.2. Toetus makstakse HTMile tekkinud ja tasutud kulude alusel.</t>
  </si>
  <si>
    <t>Toetus makstakse HARNOle tekkinud ja tema poolt tasutud kulude alusel</t>
  </si>
  <si>
    <t xml:space="preserve">4.1. Kommunikatsioon ettevõtete suunal ja ja tööealise elanikkonna teadlikkuse tõstmine kliimaeesmärkide olulisusest ning roheoskuste kriitilisest tähtsusest;
4.2. Rohepöördega seotud õppimisvõimaluste populariseerimine.
 </t>
  </si>
  <si>
    <t>1.1. Roheoskuste arendamiseks vajalike kõrg- ja kutsehariduse tasemeõppe ning täienduskoolituse õppekavade arendus valdkondlike konsortsiumide tegevusena. Konsortsiumidesse on kaasatud kõrgkoolid, kutseõppeasutused, kutse- ja erialaliidud. 
Tegevused: 
a) Roheoskuste vajaduste ja õppevõimaluste täpsustamine võttes aluseks nii siseriiklikud kui rahvusvahelised valdkonda reguleerivad dokumendid; 
b) Olemasolevate tasemeõppe õppekavade ülevaatamine ja ajakohastamise vajaduse väljaselgitamine roheoskuste õpetamiseks sh ettepanekute esitamine uute õppekavade loomiseks; 
c) Roheoskuste õppeks vajalike õpiväljundite sõnastamine ja vajadusel uute moodulite/õppeainete väljatöötamine;
d) Ettepanekute esitamine kutsestandardite ja oskusprofiilide täiendamiseks rohepöördeks vajalike kompetentsidega
e) Kõrgkoolide ja kutseõppeasutuste pedagoogiliste töötajate koolitusvajaduse kaardistamine roheoskuste õpetamiseks; 
Läbivalt toimub koostöö valdkonnasiseselt ja -üleselt. 
1.2. Õppematerjalide ja metoodiliste juhiste (sh digitaalsete) väljatöötamine, et toetada õppe läbiviimist.</t>
  </si>
  <si>
    <t>1.1. TATis nimetatud õppekavarühmades on valdkondlike konsortsiumide tegevusena ajakohastatud roheoskuste arendamise seisukohast olulised tasemeõppe õppekavad ja välja töötatud täienduskoolituste (sh mikrokvalifikatsioonõppe) õppekavad;
1.2. Valminud on õppematerjalid ja metoodilised juhised, mis toetavad täienduskoolituste läbiviimist roheoskuste arendamiseks;
1.3. Loodud on täienduskoolituste (sh mikrokvalifikatsioonõppe) õppekavad.</t>
  </si>
  <si>
    <t>Kulud kokku, EUR</t>
  </si>
  <si>
    <t>Kogu eelarve (EUR)</t>
  </si>
  <si>
    <t>2.1. Roheoskuste õpetamise koolitustel on osalenud vähemalt 330 pedagoogilist töötajat;
2.2. Mikrokvalifikatsiooniõppes ja täienduskoolitustel ettevõtete rohepöörde toetamiseks on osalenud vähemalt 2830 inimest.</t>
  </si>
  <si>
    <t>2.1. HARNO
2.2. HTM ja Harno</t>
  </si>
  <si>
    <t xml:space="preserve">Tegevuskava taaste- ja vastupidavusrahastu reformi „Ettevõtete rohepööre“ investeeringu 1 „Roheoskused ettevõtete rohepöörde toetamiseks“ elluviimiseks 
(korrigeeritud seisuga 1. jaanuar 2026)
</t>
  </si>
  <si>
    <t xml:space="preserve">2.1. Toetus makstakse HARNOle tekkinud ja tema poolt tasutud kulude alusel; 
2.2 HTM viib ellu riikliku koolitustellimuse, rahastatakse täienduskoolituskohtade arvu õppekavarühmade kaupa. HARNOle makstakse toetus tekkinud ja tema poolt tasutud kulude alusel. </t>
  </si>
  <si>
    <t>Toetus makstakse konsortsiumide juhtorganisatsioonidele kindlasummalise maksena lepingus kokku lepitud summas pärast tegevuskavas määratud tulemuste täielikku saavutamist.</t>
  </si>
  <si>
    <t xml:space="preserve">2.1. Kutse- ja kõrghariduse õpetajate, õppejõudude ning  täienduskoolituste läbiviimisega seotud koolitajate koolitamise korraldamine roheoskuste alase õppe läbiviimiseks - korraldaja Harno;
2.2. Täienduskoolituste ja mikrokvalifikatsiooniõppe pakkumine ettevõtete rohepöörde toetamiseks: 
a) riiklik täienduskoolitustellimus (RKT) - korraldaja HTM; 
b)  koolituste pakkumine roheoskuste parandamiseks - hangete alusel ja/või valdkondlike konsortsiumide töös osalenud erialaliitude kaudu ellu viiduna - korraldaja Harno. </t>
  </si>
  <si>
    <r>
      <rPr>
        <sz val="11"/>
        <rFont val="Times New Roman"/>
        <family val="1"/>
        <charset val="186"/>
      </rPr>
      <t xml:space="preserve">LISA </t>
    </r>
    <r>
      <rPr>
        <b/>
        <sz val="11"/>
        <rFont val="Times New Roman"/>
        <family val="1"/>
        <charset val="186"/>
      </rPr>
      <t xml:space="preserve">
</t>
    </r>
    <r>
      <rPr>
        <sz val="11"/>
        <rFont val="Times New Roman"/>
        <family val="1"/>
        <charset val="186"/>
      </rPr>
      <t>KINNITATUD
haridus- ja teadusministri käskkirjaga
 "Taaste- ja vastupidavusrahastu reformi „Ettevõtete rohepööre“ investeeringu 1 „Roheoskused ettevõtete rohepöörde toetamiseks“ elluviimiseks tegevuskava kinnitamine" muutmine</t>
    </r>
  </si>
  <si>
    <t>I kv 2023 -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</si>
</sst>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rgb="FF7030A0"/>
      <name val="Times New Roman"/>
      <family val="1"/>
      <charset val="186"/>
    </font>
    <font>
      <sz val="9"/>
      <color rgb="FF7030A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/>
    <xf numFmtId="0" fontId="13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2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0" fontId="15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16" fillId="4" borderId="0" xfId="0" applyFont="1" applyFill="1" applyAlignment="1">
      <alignment horizontal="left"/>
    </xf>
    <xf numFmtId="3" fontId="0" fillId="4" borderId="0" xfId="0" applyNumberFormat="1" applyFill="1" applyAlignment="1">
      <alignment horizontal="center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3" fontId="0" fillId="0" borderId="0" xfId="0" applyNumberFormat="1"/>
    <xf numFmtId="3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3" fontId="0" fillId="4" borderId="0" xfId="0" applyNumberFormat="1" applyFill="1"/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na Drenkhan - HTM" id="{3277743C-7B35-478A-BB3A-E155AFB85C07}" userId="S::ena.drenkhan@hm.ee::396dd0ea-e534-44f1-999f-adfcd61e14de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6-02-08T10:00:22.21" personId="{3277743C-7B35-478A-BB3A-E155AFB85C07}" id="{23D942CB-7566-4EE1-8274-B9F8A4E3EAEF}">
    <text xml:space="preserve">Harno andmetel täitmine 2023-2024 2 485 053,12; täpne jaotus aastate lõikes puudub, seetõttu on summa jagatud pooleks   
</text>
  </threadedComment>
  <threadedComment ref="M5" dT="2026-02-08T10:00:22.21" personId="{3277743C-7B35-478A-BB3A-E155AFB85C07}" id="{47E01F6E-D8FF-4F01-9C0A-5BF2E2AC6B1B}">
    <text xml:space="preserve">Harno andmetel täitmine 2023-2024 2 485 053,12; täpne jaotus aastate lõikes puudub, seetõttu on summa jagatud pooleks   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471A-5458-46F0-8E16-996C9E4C6C1E}">
  <sheetPr>
    <pageSetUpPr fitToPage="1"/>
  </sheetPr>
  <dimension ref="A1:R19"/>
  <sheetViews>
    <sheetView tabSelected="1" topLeftCell="C1" zoomScale="85" zoomScaleNormal="85" workbookViewId="0">
      <pane ySplit="4" topLeftCell="A8" activePane="bottomLeft" state="frozen"/>
      <selection activeCell="E1" sqref="E1"/>
      <selection pane="bottomLeft" activeCell="F9" sqref="F9"/>
    </sheetView>
  </sheetViews>
  <sheetFormatPr defaultRowHeight="15" x14ac:dyDescent="0.25"/>
  <cols>
    <col min="1" max="1" width="8.28515625" customWidth="1"/>
    <col min="2" max="2" width="19.140625" style="21" customWidth="1"/>
    <col min="3" max="3" width="11.42578125" bestFit="1" customWidth="1"/>
    <col min="4" max="4" width="59" customWidth="1"/>
    <col min="5" max="5" width="27.28515625" customWidth="1"/>
    <col min="6" max="6" width="13" style="15" customWidth="1"/>
    <col min="7" max="9" width="11.42578125" style="15" customWidth="1"/>
    <col min="10" max="10" width="9.7109375" style="15" customWidth="1"/>
    <col min="11" max="17" width="9.7109375" customWidth="1"/>
    <col min="18" max="18" width="23.28515625" customWidth="1"/>
  </cols>
  <sheetData>
    <row r="1" spans="1:18" ht="104.1" customHeight="1" x14ac:dyDescent="0.25">
      <c r="A1" s="48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5"/>
      <c r="M1" s="54" t="s">
        <v>49</v>
      </c>
      <c r="N1" s="54"/>
      <c r="O1" s="54"/>
      <c r="P1" s="54"/>
      <c r="Q1" s="54"/>
      <c r="R1" s="54"/>
    </row>
    <row r="2" spans="1:18" ht="15.75" customHeight="1" x14ac:dyDescent="0.25">
      <c r="A2" s="1"/>
      <c r="B2" s="23"/>
      <c r="C2" s="5"/>
      <c r="D2" s="6"/>
      <c r="E2" s="6"/>
      <c r="F2" s="7"/>
      <c r="G2" s="7"/>
      <c r="H2" s="50" t="s">
        <v>42</v>
      </c>
      <c r="I2" s="51"/>
      <c r="J2" s="51"/>
      <c r="K2" s="51"/>
      <c r="L2" s="51"/>
      <c r="M2" s="51"/>
      <c r="N2" s="51"/>
      <c r="O2" s="51"/>
      <c r="P2" s="51"/>
      <c r="Q2" s="52"/>
    </row>
    <row r="3" spans="1:18" ht="39.950000000000003" customHeight="1" x14ac:dyDescent="0.25">
      <c r="A3" s="2" t="s">
        <v>1</v>
      </c>
      <c r="B3" s="24" t="s">
        <v>2</v>
      </c>
      <c r="C3" s="8" t="s">
        <v>3</v>
      </c>
      <c r="D3" s="8" t="s">
        <v>4</v>
      </c>
      <c r="E3" s="2" t="s">
        <v>5</v>
      </c>
      <c r="F3" s="2" t="s">
        <v>6</v>
      </c>
      <c r="G3" s="2" t="s">
        <v>7</v>
      </c>
      <c r="H3" s="2" t="s">
        <v>41</v>
      </c>
      <c r="I3" s="2" t="s">
        <v>8</v>
      </c>
      <c r="J3" s="53">
        <v>2023</v>
      </c>
      <c r="K3" s="53"/>
      <c r="L3" s="53">
        <v>2024</v>
      </c>
      <c r="M3" s="53"/>
      <c r="N3" s="53">
        <v>2025</v>
      </c>
      <c r="O3" s="53"/>
      <c r="P3" s="53">
        <v>2026</v>
      </c>
      <c r="Q3" s="53"/>
      <c r="R3" s="2" t="s">
        <v>0</v>
      </c>
    </row>
    <row r="4" spans="1:18" ht="19.5" customHeight="1" x14ac:dyDescent="0.25">
      <c r="A4" s="2"/>
      <c r="B4" s="24"/>
      <c r="C4" s="8"/>
      <c r="D4" s="8"/>
      <c r="E4" s="2"/>
      <c r="F4" s="2"/>
      <c r="G4" s="2"/>
      <c r="H4" s="2"/>
      <c r="I4" s="2"/>
      <c r="J4" s="2" t="s">
        <v>9</v>
      </c>
      <c r="K4" s="2" t="s">
        <v>10</v>
      </c>
      <c r="L4" s="2" t="s">
        <v>9</v>
      </c>
      <c r="M4" s="2" t="s">
        <v>10</v>
      </c>
      <c r="N4" s="2" t="s">
        <v>9</v>
      </c>
      <c r="O4" s="2" t="s">
        <v>10</v>
      </c>
      <c r="P4" s="2" t="s">
        <v>9</v>
      </c>
      <c r="Q4" s="2" t="s">
        <v>10</v>
      </c>
      <c r="R4" s="3"/>
    </row>
    <row r="5" spans="1:18" s="16" customFormat="1" ht="222.95" customHeight="1" x14ac:dyDescent="0.25">
      <c r="A5" s="3" t="s">
        <v>11</v>
      </c>
      <c r="B5" s="13" t="s">
        <v>22</v>
      </c>
      <c r="C5" s="10" t="s">
        <v>29</v>
      </c>
      <c r="D5" s="9" t="s">
        <v>39</v>
      </c>
      <c r="E5" s="9" t="s">
        <v>40</v>
      </c>
      <c r="F5" s="4" t="s">
        <v>14</v>
      </c>
      <c r="G5" s="4" t="s">
        <v>12</v>
      </c>
      <c r="H5" s="11">
        <f>K5+M5+O5+Q5</f>
        <v>5000000</v>
      </c>
      <c r="I5" s="41"/>
      <c r="J5" s="44">
        <v>0</v>
      </c>
      <c r="K5" s="11">
        <v>1250000</v>
      </c>
      <c r="L5" s="44">
        <v>0</v>
      </c>
      <c r="M5" s="11">
        <v>1250000</v>
      </c>
      <c r="N5" s="44">
        <v>0</v>
      </c>
      <c r="O5" s="44">
        <v>500000</v>
      </c>
      <c r="P5" s="44">
        <v>0</v>
      </c>
      <c r="Q5" s="44">
        <v>2000000</v>
      </c>
      <c r="R5" s="9" t="s">
        <v>47</v>
      </c>
    </row>
    <row r="6" spans="1:18" ht="122.45" customHeight="1" x14ac:dyDescent="0.25">
      <c r="A6" s="3" t="s">
        <v>13</v>
      </c>
      <c r="B6" s="13" t="s">
        <v>23</v>
      </c>
      <c r="C6" s="10" t="s">
        <v>29</v>
      </c>
      <c r="D6" s="9" t="s">
        <v>48</v>
      </c>
      <c r="E6" s="9" t="s">
        <v>43</v>
      </c>
      <c r="F6" s="4" t="s">
        <v>28</v>
      </c>
      <c r="G6" s="4" t="s">
        <v>44</v>
      </c>
      <c r="H6" s="11">
        <f>SUM(J6:Q6)</f>
        <v>8800000</v>
      </c>
      <c r="I6" s="41"/>
      <c r="J6" s="44">
        <v>0</v>
      </c>
      <c r="K6" s="44">
        <v>0</v>
      </c>
      <c r="L6" s="44">
        <v>850000</v>
      </c>
      <c r="M6" s="44">
        <v>850000</v>
      </c>
      <c r="N6" s="44">
        <v>1300000</v>
      </c>
      <c r="O6" s="11">
        <v>1000000</v>
      </c>
      <c r="P6" s="11">
        <v>2800000</v>
      </c>
      <c r="Q6" s="11">
        <v>2000000</v>
      </c>
      <c r="R6" s="9" t="s">
        <v>46</v>
      </c>
    </row>
    <row r="7" spans="1:18" ht="122.1" customHeight="1" x14ac:dyDescent="0.25">
      <c r="A7" s="3" t="s">
        <v>15</v>
      </c>
      <c r="B7" s="13" t="s">
        <v>16</v>
      </c>
      <c r="C7" s="10" t="s">
        <v>29</v>
      </c>
      <c r="D7" s="9" t="s">
        <v>26</v>
      </c>
      <c r="E7" s="9" t="s">
        <v>31</v>
      </c>
      <c r="F7" s="4" t="s">
        <v>14</v>
      </c>
      <c r="G7" s="4" t="s">
        <v>17</v>
      </c>
      <c r="H7" s="44">
        <v>0</v>
      </c>
      <c r="I7" s="41"/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6" t="s">
        <v>30</v>
      </c>
    </row>
    <row r="8" spans="1:18" ht="96" customHeight="1" x14ac:dyDescent="0.25">
      <c r="A8" s="3" t="s">
        <v>24</v>
      </c>
      <c r="B8" s="13" t="s">
        <v>18</v>
      </c>
      <c r="C8" s="10" t="s">
        <v>29</v>
      </c>
      <c r="D8" s="9" t="s">
        <v>38</v>
      </c>
      <c r="E8" s="9" t="s">
        <v>32</v>
      </c>
      <c r="F8" s="4" t="s">
        <v>27</v>
      </c>
      <c r="G8" s="4" t="s">
        <v>12</v>
      </c>
      <c r="H8" s="11">
        <f>SUM(J8:Q8)</f>
        <v>600000</v>
      </c>
      <c r="I8" s="41"/>
      <c r="J8" s="3">
        <v>0</v>
      </c>
      <c r="K8" s="40">
        <v>30000</v>
      </c>
      <c r="L8" s="40">
        <v>0</v>
      </c>
      <c r="M8" s="40">
        <v>15000</v>
      </c>
      <c r="N8" s="40">
        <v>0</v>
      </c>
      <c r="O8" s="40">
        <v>215300</v>
      </c>
      <c r="P8" s="40">
        <v>0</v>
      </c>
      <c r="Q8" s="40">
        <v>339700</v>
      </c>
      <c r="R8" s="46" t="s">
        <v>37</v>
      </c>
    </row>
    <row r="9" spans="1:18" ht="110.1" customHeight="1" x14ac:dyDescent="0.25">
      <c r="A9" s="3" t="s">
        <v>25</v>
      </c>
      <c r="B9" s="13" t="s">
        <v>19</v>
      </c>
      <c r="C9" s="10" t="s">
        <v>29</v>
      </c>
      <c r="D9" s="9" t="s">
        <v>35</v>
      </c>
      <c r="E9" s="13" t="s">
        <v>34</v>
      </c>
      <c r="F9" s="4" t="s">
        <v>50</v>
      </c>
      <c r="G9" s="4" t="s">
        <v>33</v>
      </c>
      <c r="H9" s="11">
        <f>SUM(J9:Q9)</f>
        <v>600000</v>
      </c>
      <c r="I9" s="41"/>
      <c r="J9" s="40">
        <v>0</v>
      </c>
      <c r="K9" s="40">
        <v>43000</v>
      </c>
      <c r="L9" s="40">
        <v>14500</v>
      </c>
      <c r="M9" s="40">
        <v>150000</v>
      </c>
      <c r="N9" s="40">
        <v>14500</v>
      </c>
      <c r="O9" s="40">
        <v>150000</v>
      </c>
      <c r="P9" s="40">
        <v>28000</v>
      </c>
      <c r="Q9" s="40">
        <v>200000</v>
      </c>
      <c r="R9" s="46" t="s">
        <v>36</v>
      </c>
    </row>
    <row r="10" spans="1:18" s="22" customFormat="1" ht="23.45" customHeight="1" x14ac:dyDescent="0.25">
      <c r="A10" s="25"/>
      <c r="B10" s="26" t="s">
        <v>21</v>
      </c>
      <c r="C10" s="27"/>
      <c r="D10" s="28"/>
      <c r="E10" s="29"/>
      <c r="F10" s="30"/>
      <c r="G10" s="30"/>
      <c r="H10" s="40">
        <f>SUM(H5:H9)</f>
        <v>15000000</v>
      </c>
      <c r="I10" s="40"/>
      <c r="J10" s="40">
        <f t="shared" ref="J10:Q10" si="0">SUM(J5:J9)</f>
        <v>0</v>
      </c>
      <c r="K10" s="40">
        <f t="shared" si="0"/>
        <v>1323000</v>
      </c>
      <c r="L10" s="40">
        <f t="shared" si="0"/>
        <v>864500</v>
      </c>
      <c r="M10" s="40">
        <f t="shared" si="0"/>
        <v>2265000</v>
      </c>
      <c r="N10" s="40">
        <f t="shared" si="0"/>
        <v>1314500</v>
      </c>
      <c r="O10" s="40">
        <f t="shared" si="0"/>
        <v>1865300</v>
      </c>
      <c r="P10" s="40">
        <f t="shared" si="0"/>
        <v>2828000</v>
      </c>
      <c r="Q10" s="40">
        <f t="shared" si="0"/>
        <v>4539700</v>
      </c>
      <c r="R10" s="42"/>
    </row>
    <row r="11" spans="1:18" ht="29.1" customHeight="1" x14ac:dyDescent="0.25">
      <c r="A11" s="12"/>
      <c r="B11" s="13" t="s">
        <v>20</v>
      </c>
      <c r="C11" s="9"/>
      <c r="D11" s="28"/>
      <c r="E11" s="13"/>
      <c r="F11" s="4"/>
      <c r="G11" s="4"/>
      <c r="H11" s="11">
        <f>SUM(J11:Q11)</f>
        <v>97806.451612903213</v>
      </c>
      <c r="I11" s="14"/>
      <c r="J11" s="44">
        <v>0</v>
      </c>
      <c r="K11" s="11">
        <f>(K10-(K10/1.24))*0.05</f>
        <v>12803.225806451614</v>
      </c>
      <c r="L11" s="11">
        <v>300</v>
      </c>
      <c r="M11" s="11">
        <f>(M10-(M10/1.24))*0.05</f>
        <v>21919.354838709674</v>
      </c>
      <c r="N11" s="11">
        <v>300</v>
      </c>
      <c r="O11" s="11">
        <f>(O10-(O10/1.24))*0.05</f>
        <v>18051.290322580644</v>
      </c>
      <c r="P11" s="11">
        <v>500</v>
      </c>
      <c r="Q11" s="11">
        <f>(Q10-(Q10/1.24))*0.05</f>
        <v>43932.580645161288</v>
      </c>
      <c r="R11" s="1"/>
    </row>
    <row r="13" spans="1:18" x14ac:dyDescent="0.25">
      <c r="A13" s="18"/>
      <c r="D13" s="31"/>
      <c r="E13" s="31"/>
      <c r="F13" s="31"/>
      <c r="G13" s="32"/>
      <c r="H13" s="32"/>
      <c r="I13" s="33"/>
      <c r="Q13" s="43"/>
    </row>
    <row r="14" spans="1:18" x14ac:dyDescent="0.25">
      <c r="A14" s="19"/>
      <c r="D14" s="34"/>
      <c r="E14" s="35"/>
      <c r="F14" s="36"/>
      <c r="G14" s="36"/>
      <c r="H14" s="36"/>
      <c r="I14" s="36"/>
      <c r="R14" s="43"/>
    </row>
    <row r="15" spans="1:18" x14ac:dyDescent="0.25">
      <c r="A15" s="20"/>
      <c r="D15" s="34"/>
      <c r="E15" s="47"/>
      <c r="F15" s="36"/>
      <c r="G15" s="36"/>
      <c r="H15" s="36"/>
      <c r="I15" s="36"/>
      <c r="R15" s="43"/>
    </row>
    <row r="16" spans="1:18" x14ac:dyDescent="0.25">
      <c r="D16" s="34"/>
      <c r="E16" s="35"/>
      <c r="F16" s="37"/>
      <c r="G16" s="36"/>
      <c r="H16" s="36"/>
      <c r="I16" s="36"/>
    </row>
    <row r="17" spans="1:9" x14ac:dyDescent="0.25">
      <c r="D17" s="34"/>
      <c r="E17" s="35"/>
      <c r="F17" s="38"/>
      <c r="G17" s="36"/>
      <c r="H17" s="39"/>
      <c r="I17" s="36"/>
    </row>
    <row r="18" spans="1:9" x14ac:dyDescent="0.25">
      <c r="D18" s="34"/>
      <c r="E18" s="35"/>
      <c r="F18" s="36"/>
      <c r="G18" s="36"/>
      <c r="H18" s="36"/>
      <c r="I18" s="36"/>
    </row>
    <row r="19" spans="1:9" x14ac:dyDescent="0.25">
      <c r="A19" s="17"/>
    </row>
  </sheetData>
  <mergeCells count="7">
    <mergeCell ref="A1:K1"/>
    <mergeCell ref="H2:Q2"/>
    <mergeCell ref="J3:K3"/>
    <mergeCell ref="L3:M3"/>
    <mergeCell ref="N3:O3"/>
    <mergeCell ref="P3:Q3"/>
    <mergeCell ref="M1:R1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52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9578A2B3361041AF75A9602F2105DF" ma:contentTypeVersion="1" ma:contentTypeDescription="Loo uus dokument" ma:contentTypeScope="" ma:versionID="c64c5d83a24b232a166d5e07e60a935d">
  <xsd:schema xmlns:xsd="http://www.w3.org/2001/XMLSchema" xmlns:xs="http://www.w3.org/2001/XMLSchema" xmlns:p="http://schemas.microsoft.com/office/2006/metadata/properties" xmlns:ns2="a7338fc0-1f71-47ca-af62-527eb90cb0f3" targetNamespace="http://schemas.microsoft.com/office/2006/metadata/properties" ma:root="true" ma:fieldsID="2dbc7368641cfa1fa9d5b6554aba99d7" ns2:_="">
    <xsd:import namespace="a7338fc0-1f71-47ca-af62-527eb90cb0f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38fc0-1f71-47ca-af62-527eb90cb0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CDDF2-F170-49E6-A380-C58BBF556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38fc0-1f71-47ca-af62-527eb90cb0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6371C6-AC19-4B8D-8E4F-C35B47D92A42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a7338fc0-1f71-47ca-af62-527eb90cb0f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CE769C-92C8-49EB-B238-D55853342C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RRF rohe tegevuskava_korr</vt:lpstr>
      <vt:lpstr>'RRF rohe tegevuskava_korr'!Prinditiitlid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Käskkirja lisa 2. Tegevuskava</dc:title>
  <dc:subject/>
  <dc:creator>Pirkko Külanurm</dc:creator>
  <dc:description/>
  <cp:lastModifiedBy>Eliise Padurets - RTK</cp:lastModifiedBy>
  <cp:revision/>
  <cp:lastPrinted>2026-02-16T19:19:45Z</cp:lastPrinted>
  <dcterms:created xsi:type="dcterms:W3CDTF">2016-10-19T07:17:02Z</dcterms:created>
  <dcterms:modified xsi:type="dcterms:W3CDTF">2026-03-19T14:38:48Z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0x0101002E9578A2B3361041AF75A9602F2105DF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2025-11-07T10:36:07Z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d6cc03a3-ea06-4eae-a869-462f678ffbde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